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F85A88E1-DD70-4BC6-B9A9-5001E28D0DD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G9" i="1" l="1"/>
  <c r="K15" i="1"/>
  <c r="T15" i="1"/>
  <c r="B14" i="1"/>
  <c r="T14" i="1"/>
  <c r="T6" i="1"/>
  <c r="U18" i="1" l="1"/>
  <c r="U17" i="1"/>
  <c r="K14" i="1"/>
  <c r="K6" i="1"/>
  <c r="L19" i="1" l="1"/>
  <c r="L18" i="1"/>
  <c r="L17" i="1"/>
  <c r="L16" i="1"/>
  <c r="B16" i="1"/>
  <c r="G16" i="1" s="1"/>
  <c r="D5" i="1"/>
  <c r="B19" i="1" l="1"/>
</calcChain>
</file>

<file path=xl/sharedStrings.xml><?xml version="1.0" encoding="utf-8"?>
<sst xmlns="http://schemas.openxmlformats.org/spreadsheetml/2006/main" count="71" uniqueCount="40">
  <si>
    <t>VELOCITY</t>
  </si>
  <si>
    <t>DISTANCE</t>
  </si>
  <si>
    <t>Miles</t>
  </si>
  <si>
    <t>Yards</t>
  </si>
  <si>
    <t>60'th =</t>
  </si>
  <si>
    <t>LIBERATION</t>
  </si>
  <si>
    <t>Hour</t>
  </si>
  <si>
    <t>Minute</t>
  </si>
  <si>
    <t>24 Hrs =</t>
  </si>
  <si>
    <t>TIME IN</t>
  </si>
  <si>
    <t>Second</t>
  </si>
  <si>
    <t>Total sec =</t>
  </si>
  <si>
    <t>Lib Secs =</t>
  </si>
  <si>
    <t>Arrive secs =</t>
  </si>
  <si>
    <t>86400secs</t>
  </si>
  <si>
    <t>Minutes</t>
  </si>
  <si>
    <t>60'ths =</t>
  </si>
  <si>
    <t>H.O.D.</t>
  </si>
  <si>
    <t>5.5 Hrs =</t>
  </si>
  <si>
    <t>6.5 Hrs =</t>
  </si>
  <si>
    <t>Seconds</t>
  </si>
  <si>
    <t>LIBERATION Secs =</t>
  </si>
  <si>
    <t>ARRIVAL Secs =</t>
  </si>
  <si>
    <t>Min</t>
  </si>
  <si>
    <t>Sec</t>
  </si>
  <si>
    <t>1 DAY RACE VELOCITIES</t>
  </si>
  <si>
    <t>11 Hrs =</t>
  </si>
  <si>
    <t>13 Hrs =</t>
  </si>
  <si>
    <t>VELOCITY with 11 Hrs Darkness</t>
  </si>
  <si>
    <t>6 Hrs =</t>
  </si>
  <si>
    <t>Fly time</t>
  </si>
  <si>
    <t>10 Hrs =</t>
  </si>
  <si>
    <t>HOD</t>
  </si>
  <si>
    <t>VELOCITY with 5.5Hrs Darkness</t>
  </si>
  <si>
    <t>VELOCITY with 6 Hrs Darkness</t>
  </si>
  <si>
    <t>VELOCITY WITH 6.5 Hrs Darkness</t>
  </si>
  <si>
    <t>2nd DAY RACE VELOCITIES</t>
  </si>
  <si>
    <t>3rd DAY RACE VELOCITIES</t>
  </si>
  <si>
    <t>VELOCITY with 13 HRS Darkness</t>
  </si>
  <si>
    <t>The G. Todd 3 day VELOCITY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</si>
</sst>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4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0"/>
  <sheetViews>
    <sheetView tabSelected="1" zoomScaleNormal="100" zoomScalePageLayoutView="63" workbookViewId="0">
      <selection activeCell="H13" sqref="H13"/>
    </sheetView>
  </sheetViews>
  <sheetFormatPr defaultRowHeight="15" x14ac:dyDescent="0.25"/>
  <cols>
    <col min="1" max="2" width="10.7109375" style="1" customWidth="1"/>
    <col min="3" max="6" width="8.85546875" style="1"/>
    <col min="7" max="7" width="9.7109375" style="1" customWidth="1"/>
    <col min="8" max="8" width="2.7109375" style="1" customWidth="1"/>
    <col min="9" max="9" width="10" style="1" customWidth="1"/>
    <col min="10" max="10" width="8.85546875" style="1"/>
    <col min="11" max="11" width="10.85546875" style="1" customWidth="1"/>
    <col min="12" max="15" width="8.85546875" style="1"/>
    <col min="16" max="16" width="2.7109375" customWidth="1"/>
    <col min="17" max="18" width="8.85546875" style="1"/>
    <col min="19" max="19" width="0.5703125" style="1" customWidth="1"/>
    <col min="20" max="20" width="11" style="1" customWidth="1"/>
    <col min="21" max="23" width="8.85546875" style="1"/>
    <col min="24" max="24" width="10.85546875" style="1" customWidth="1"/>
  </cols>
  <sheetData>
    <row r="1" spans="1:24" s="29" customFormat="1" ht="18.75" x14ac:dyDescent="0.3">
      <c r="A1" s="30" t="s">
        <v>39</v>
      </c>
      <c r="B1" s="30"/>
      <c r="C1" s="30"/>
      <c r="D1" s="30"/>
      <c r="E1" s="30"/>
      <c r="F1" s="30"/>
      <c r="G1" s="28"/>
      <c r="H1" s="28"/>
      <c r="I1" s="28"/>
      <c r="J1" s="28"/>
      <c r="K1" s="28"/>
      <c r="L1" s="28"/>
      <c r="M1" s="28"/>
      <c r="N1" s="28"/>
      <c r="O1" s="28"/>
      <c r="Q1" s="28"/>
      <c r="R1" s="28"/>
      <c r="S1" s="28"/>
      <c r="T1" s="28"/>
      <c r="U1" s="28"/>
      <c r="V1" s="28"/>
      <c r="W1" s="28"/>
      <c r="X1" s="28"/>
    </row>
    <row r="2" spans="1:24" ht="15.75" thickBot="1" x14ac:dyDescent="0.3">
      <c r="A2" s="36" t="s">
        <v>25</v>
      </c>
      <c r="B2" s="36"/>
      <c r="C2" s="36"/>
      <c r="D2" s="36"/>
      <c r="E2" s="36"/>
      <c r="F2" s="36"/>
      <c r="G2" s="36"/>
      <c r="I2" s="36" t="s">
        <v>36</v>
      </c>
      <c r="J2" s="36"/>
      <c r="K2" s="36"/>
      <c r="L2" s="36"/>
      <c r="M2" s="36"/>
      <c r="N2" s="36"/>
      <c r="O2" s="36"/>
      <c r="P2" s="36"/>
      <c r="Q2" s="36" t="s">
        <v>37</v>
      </c>
      <c r="R2" s="36"/>
      <c r="S2" s="36"/>
      <c r="T2" s="36"/>
      <c r="U2" s="36"/>
      <c r="V2" s="36"/>
      <c r="W2" s="36"/>
      <c r="X2" s="36"/>
    </row>
    <row r="3" spans="1:24" ht="15.75" thickBot="1" x14ac:dyDescent="0.3">
      <c r="A3" s="41" t="s">
        <v>1</v>
      </c>
      <c r="B3" s="43"/>
      <c r="C3" s="23"/>
      <c r="D3" s="23"/>
      <c r="E3" s="23"/>
      <c r="F3" s="41" t="s">
        <v>5</v>
      </c>
      <c r="G3" s="43"/>
      <c r="I3" s="46" t="s">
        <v>1</v>
      </c>
      <c r="J3" s="47"/>
      <c r="K3" s="23"/>
      <c r="L3" s="23"/>
      <c r="M3" s="23"/>
      <c r="N3" s="44" t="s">
        <v>5</v>
      </c>
      <c r="O3" s="45"/>
      <c r="Q3" s="51" t="s">
        <v>1</v>
      </c>
      <c r="R3" s="49"/>
      <c r="S3" s="23"/>
      <c r="T3" s="23"/>
      <c r="U3" s="23"/>
      <c r="V3" s="23"/>
      <c r="W3" s="49" t="s">
        <v>5</v>
      </c>
      <c r="X3" s="50"/>
    </row>
    <row r="4" spans="1:24" x14ac:dyDescent="0.25">
      <c r="A4" s="2" t="s">
        <v>2</v>
      </c>
      <c r="B4" s="3" t="s">
        <v>3</v>
      </c>
      <c r="F4" s="2" t="s">
        <v>6</v>
      </c>
      <c r="G4" s="3" t="s">
        <v>7</v>
      </c>
      <c r="I4" s="20" t="s">
        <v>2</v>
      </c>
      <c r="J4" s="8" t="s">
        <v>3</v>
      </c>
      <c r="N4" s="12" t="s">
        <v>6</v>
      </c>
      <c r="O4" s="18" t="s">
        <v>15</v>
      </c>
      <c r="Q4" s="20" t="s">
        <v>2</v>
      </c>
      <c r="R4" s="8" t="s">
        <v>3</v>
      </c>
      <c r="W4" s="20" t="s">
        <v>6</v>
      </c>
      <c r="X4" s="8" t="s">
        <v>15</v>
      </c>
    </row>
    <row r="5" spans="1:24" ht="15.75" thickBot="1" x14ac:dyDescent="0.3">
      <c r="A5" s="4"/>
      <c r="B5" s="5"/>
      <c r="C5" s="1" t="s">
        <v>4</v>
      </c>
      <c r="D5" s="1">
        <f>((A5*1760+B5)*60)</f>
        <v>0</v>
      </c>
      <c r="F5" s="4"/>
      <c r="G5" s="5"/>
      <c r="I5" s="11"/>
      <c r="J5" s="13"/>
      <c r="N5" s="11"/>
      <c r="O5" s="19"/>
      <c r="Q5" s="11"/>
      <c r="R5" s="19"/>
      <c r="W5" s="11"/>
      <c r="X5" s="19"/>
    </row>
    <row r="6" spans="1:24" ht="15.75" thickBot="1" x14ac:dyDescent="0.3">
      <c r="A6" s="2"/>
      <c r="G6" s="3"/>
      <c r="I6" s="2"/>
      <c r="J6" s="14" t="s">
        <v>16</v>
      </c>
      <c r="K6" s="17">
        <f>((I5*1760+J5)*60)</f>
        <v>0</v>
      </c>
      <c r="O6" s="3"/>
      <c r="Q6" s="2"/>
      <c r="R6" s="22" t="s">
        <v>16</v>
      </c>
      <c r="T6" s="7">
        <f>((Q5*1760+R5)*60)</f>
        <v>0</v>
      </c>
      <c r="X6" s="3"/>
    </row>
    <row r="7" spans="1:24" ht="15.75" thickBot="1" x14ac:dyDescent="0.3">
      <c r="A7" s="2" t="s">
        <v>8</v>
      </c>
      <c r="G7" s="3"/>
      <c r="I7" s="2"/>
      <c r="M7" s="36"/>
      <c r="N7" s="36"/>
      <c r="O7" s="37"/>
      <c r="Q7" s="2"/>
      <c r="X7" s="3"/>
    </row>
    <row r="8" spans="1:24" x14ac:dyDescent="0.25">
      <c r="A8" s="2" t="s">
        <v>14</v>
      </c>
      <c r="C8" s="41" t="s">
        <v>9</v>
      </c>
      <c r="D8" s="42"/>
      <c r="E8" s="43"/>
      <c r="G8" s="3" t="s">
        <v>11</v>
      </c>
      <c r="I8" s="44" t="s">
        <v>17</v>
      </c>
      <c r="J8" s="48"/>
      <c r="K8" s="45"/>
      <c r="M8" s="41" t="s">
        <v>32</v>
      </c>
      <c r="N8" s="42"/>
      <c r="O8" s="43"/>
      <c r="Q8" s="41" t="s">
        <v>17</v>
      </c>
      <c r="R8" s="42"/>
      <c r="S8" s="42"/>
      <c r="T8" s="42"/>
      <c r="U8" s="42"/>
      <c r="V8" s="42"/>
      <c r="W8" s="43"/>
      <c r="X8" s="3"/>
    </row>
    <row r="9" spans="1:24" x14ac:dyDescent="0.25">
      <c r="A9" s="2"/>
      <c r="C9" s="2" t="s">
        <v>6</v>
      </c>
      <c r="D9" s="1" t="s">
        <v>7</v>
      </c>
      <c r="E9" s="3" t="s">
        <v>10</v>
      </c>
      <c r="G9" s="3">
        <f>((C10*60+D10)*60)+E10</f>
        <v>0</v>
      </c>
      <c r="I9" s="12" t="s">
        <v>18</v>
      </c>
      <c r="J9" s="15">
        <v>19800</v>
      </c>
      <c r="K9" s="18" t="s">
        <v>20</v>
      </c>
      <c r="M9" s="12" t="s">
        <v>31</v>
      </c>
      <c r="N9" s="15">
        <v>36000</v>
      </c>
      <c r="O9" s="18" t="s">
        <v>20</v>
      </c>
      <c r="Q9" s="12" t="s">
        <v>26</v>
      </c>
      <c r="R9" s="15">
        <v>39600</v>
      </c>
      <c r="S9" s="15"/>
      <c r="T9" s="15" t="s">
        <v>20</v>
      </c>
      <c r="U9" s="15"/>
      <c r="V9" s="15"/>
      <c r="W9" s="18"/>
      <c r="X9" s="3"/>
    </row>
    <row r="10" spans="1:24" ht="15.75" thickBot="1" x14ac:dyDescent="0.3">
      <c r="A10" s="2"/>
      <c r="C10" s="4"/>
      <c r="D10" s="6"/>
      <c r="E10" s="5"/>
      <c r="G10" s="3"/>
      <c r="I10" s="25" t="s">
        <v>29</v>
      </c>
      <c r="J10" s="24">
        <v>21600</v>
      </c>
      <c r="K10" s="13" t="s">
        <v>20</v>
      </c>
      <c r="M10" s="11" t="s">
        <v>26</v>
      </c>
      <c r="N10" s="16">
        <v>39600</v>
      </c>
      <c r="O10" s="19" t="s">
        <v>20</v>
      </c>
      <c r="Q10" s="11" t="s">
        <v>27</v>
      </c>
      <c r="R10" s="16">
        <v>46800</v>
      </c>
      <c r="S10" s="16"/>
      <c r="T10" s="16" t="s">
        <v>20</v>
      </c>
      <c r="U10" s="16"/>
      <c r="V10" s="16"/>
      <c r="W10" s="19"/>
      <c r="X10" s="3"/>
    </row>
    <row r="11" spans="1:24" ht="15.75" thickBot="1" x14ac:dyDescent="0.3">
      <c r="A11" s="2"/>
      <c r="G11" s="3"/>
      <c r="I11" s="14" t="s">
        <v>19</v>
      </c>
      <c r="J11" s="26">
        <v>23400</v>
      </c>
      <c r="K11" s="17" t="s">
        <v>20</v>
      </c>
      <c r="L11" s="38" t="s">
        <v>9</v>
      </c>
      <c r="M11" s="39"/>
      <c r="N11" s="40"/>
      <c r="O11" s="3"/>
      <c r="Q11" s="2"/>
      <c r="U11" s="52" t="s">
        <v>9</v>
      </c>
      <c r="V11" s="39"/>
      <c r="W11" s="40"/>
      <c r="X11" s="3"/>
    </row>
    <row r="12" spans="1:24" x14ac:dyDescent="0.25">
      <c r="A12" s="2"/>
      <c r="G12" s="3"/>
      <c r="I12" s="2"/>
      <c r="L12" s="21" t="s">
        <v>6</v>
      </c>
      <c r="M12" s="9" t="s">
        <v>23</v>
      </c>
      <c r="N12" s="10" t="s">
        <v>24</v>
      </c>
      <c r="O12" s="3"/>
      <c r="Q12" s="2"/>
      <c r="U12" s="12" t="s">
        <v>6</v>
      </c>
      <c r="V12" s="15" t="s">
        <v>23</v>
      </c>
      <c r="W12" s="18" t="s">
        <v>24</v>
      </c>
      <c r="X12" s="3"/>
    </row>
    <row r="13" spans="1:24" ht="15.75" thickBot="1" x14ac:dyDescent="0.3">
      <c r="A13" s="2"/>
      <c r="G13" s="3"/>
      <c r="I13" s="2"/>
      <c r="L13" s="11"/>
      <c r="M13" s="16"/>
      <c r="N13" s="19"/>
      <c r="O13" s="3"/>
      <c r="Q13" s="2"/>
      <c r="U13" s="11"/>
      <c r="V13" s="16"/>
      <c r="W13" s="19"/>
      <c r="X13" s="3"/>
    </row>
    <row r="14" spans="1:24" ht="15.75" thickBot="1" x14ac:dyDescent="0.3">
      <c r="A14" s="2" t="s">
        <v>12</v>
      </c>
      <c r="B14" s="1">
        <f>((F5*60+G5)*60)</f>
        <v>0</v>
      </c>
      <c r="G14" s="3"/>
      <c r="I14" s="35" t="s">
        <v>21</v>
      </c>
      <c r="J14" s="36"/>
      <c r="K14" s="7">
        <f>((N5*60+O5)*60)</f>
        <v>0</v>
      </c>
      <c r="L14" s="41"/>
      <c r="M14" s="42"/>
      <c r="N14" s="42"/>
      <c r="O14" s="3"/>
      <c r="Q14" s="35" t="s">
        <v>21</v>
      </c>
      <c r="R14" s="36"/>
      <c r="T14" s="7">
        <f>((W5*60+X5)*60)</f>
        <v>0</v>
      </c>
      <c r="U14" s="53"/>
      <c r="V14" s="53"/>
      <c r="W14" s="53"/>
      <c r="X14" s="3"/>
    </row>
    <row r="15" spans="1:24" ht="15.75" thickBot="1" x14ac:dyDescent="0.3">
      <c r="A15" s="2"/>
      <c r="G15" s="3" t="s">
        <v>30</v>
      </c>
      <c r="I15" s="35" t="s">
        <v>22</v>
      </c>
      <c r="J15" s="36"/>
      <c r="K15" s="7">
        <f>((L13*60+M13)*60)+N13</f>
        <v>0</v>
      </c>
      <c r="O15" s="3"/>
      <c r="Q15" s="35" t="s">
        <v>22</v>
      </c>
      <c r="R15" s="36"/>
      <c r="T15" s="7">
        <f>(((U13*60+V13)*60)+W13)</f>
        <v>0</v>
      </c>
      <c r="U15" s="53"/>
      <c r="V15" s="53"/>
      <c r="W15" s="53"/>
      <c r="X15" s="3"/>
    </row>
    <row r="16" spans="1:24" ht="15.75" thickBot="1" x14ac:dyDescent="0.3">
      <c r="A16" s="2" t="s">
        <v>13</v>
      </c>
      <c r="B16" s="1">
        <f>G9</f>
        <v>0</v>
      </c>
      <c r="G16" s="3">
        <f>B16-B14</f>
        <v>0</v>
      </c>
      <c r="I16" s="35" t="s">
        <v>33</v>
      </c>
      <c r="J16" s="36"/>
      <c r="K16" s="36"/>
      <c r="L16" s="33">
        <f>K6/(86400-K14+K15-J9)</f>
        <v>0</v>
      </c>
      <c r="M16" s="34"/>
      <c r="O16" s="3"/>
      <c r="Q16" s="2"/>
      <c r="X16" s="3"/>
    </row>
    <row r="17" spans="1:24" ht="15.75" thickBot="1" x14ac:dyDescent="0.3">
      <c r="A17" s="2"/>
      <c r="G17" s="3"/>
      <c r="I17" s="35" t="s">
        <v>34</v>
      </c>
      <c r="J17" s="36"/>
      <c r="K17" s="36"/>
      <c r="L17" s="33">
        <f>K6/(86400-K14+K15-J10)</f>
        <v>0</v>
      </c>
      <c r="M17" s="34"/>
      <c r="O17" s="3"/>
      <c r="Q17" s="35" t="s">
        <v>28</v>
      </c>
      <c r="R17" s="36"/>
      <c r="S17" s="36"/>
      <c r="T17" s="36"/>
      <c r="U17" s="33">
        <f>T6/(86400-T14+T15-R9+86400)</f>
        <v>0</v>
      </c>
      <c r="V17" s="34"/>
      <c r="X17" s="3"/>
    </row>
    <row r="18" spans="1:24" ht="15.75" thickBot="1" x14ac:dyDescent="0.3">
      <c r="A18" s="2"/>
      <c r="G18" s="3"/>
      <c r="I18" s="35" t="s">
        <v>35</v>
      </c>
      <c r="J18" s="36"/>
      <c r="K18" s="37"/>
      <c r="L18" s="33">
        <f>K6/(86400-K14+K15-J11)</f>
        <v>0</v>
      </c>
      <c r="M18" s="34"/>
      <c r="O18" s="3"/>
      <c r="Q18" s="35" t="s">
        <v>38</v>
      </c>
      <c r="R18" s="36"/>
      <c r="S18" s="36"/>
      <c r="T18" s="37"/>
      <c r="U18" s="33">
        <f>T6/(86400-T14+T15-R10+86400)</f>
        <v>0</v>
      </c>
      <c r="V18" s="34"/>
      <c r="X18" s="3"/>
    </row>
    <row r="19" spans="1:24" ht="15.75" thickBot="1" x14ac:dyDescent="0.3">
      <c r="A19" s="2" t="s">
        <v>0</v>
      </c>
      <c r="B19" s="27" t="e">
        <f>D5/G16</f>
        <v>#DIV/0!</v>
      </c>
      <c r="G19" s="3"/>
      <c r="I19" s="35" t="s">
        <v>28</v>
      </c>
      <c r="J19" s="36"/>
      <c r="K19" s="36"/>
      <c r="L19" s="33">
        <f>K6/(86400-K14+K15-N10)</f>
        <v>0</v>
      </c>
      <c r="M19" s="34"/>
      <c r="O19" s="3"/>
      <c r="Q19" s="35"/>
      <c r="R19" s="36"/>
      <c r="S19" s="36"/>
      <c r="T19" s="36"/>
      <c r="U19" s="54"/>
      <c r="V19" s="54"/>
      <c r="X19" s="3"/>
    </row>
    <row r="20" spans="1:24" ht="15.75" thickBot="1" x14ac:dyDescent="0.3">
      <c r="A20" s="4"/>
      <c r="B20" s="6"/>
      <c r="C20" s="6"/>
      <c r="D20" s="6"/>
      <c r="E20" s="6"/>
      <c r="F20" s="6"/>
      <c r="G20" s="5"/>
      <c r="I20" s="31"/>
      <c r="J20" s="32"/>
      <c r="K20" s="32"/>
      <c r="L20" s="33"/>
      <c r="M20" s="34"/>
      <c r="N20" s="6"/>
      <c r="O20" s="5"/>
      <c r="Q20" s="31"/>
      <c r="R20" s="32"/>
      <c r="S20" s="32"/>
      <c r="T20" s="32"/>
      <c r="U20" s="32"/>
      <c r="V20" s="32"/>
      <c r="W20" s="6"/>
      <c r="X20" s="5"/>
    </row>
  </sheetData>
  <mergeCells count="42">
    <mergeCell ref="Q15:R15"/>
    <mergeCell ref="U15:W15"/>
    <mergeCell ref="Q17:T17"/>
    <mergeCell ref="Q19:T19"/>
    <mergeCell ref="U14:W14"/>
    <mergeCell ref="Q14:R14"/>
    <mergeCell ref="U17:V17"/>
    <mergeCell ref="U19:V19"/>
    <mergeCell ref="Q2:X2"/>
    <mergeCell ref="W3:X3"/>
    <mergeCell ref="Q3:R3"/>
    <mergeCell ref="U11:W11"/>
    <mergeCell ref="Q8:W8"/>
    <mergeCell ref="N3:O3"/>
    <mergeCell ref="I3:J3"/>
    <mergeCell ref="I8:K8"/>
    <mergeCell ref="M8:O8"/>
    <mergeCell ref="M7:O7"/>
    <mergeCell ref="U20:V20"/>
    <mergeCell ref="U18:V18"/>
    <mergeCell ref="I19:K19"/>
    <mergeCell ref="L17:M17"/>
    <mergeCell ref="L19:M19"/>
    <mergeCell ref="I17:K17"/>
    <mergeCell ref="I18:K18"/>
    <mergeCell ref="L18:M18"/>
    <mergeCell ref="A1:F1"/>
    <mergeCell ref="I20:K20"/>
    <mergeCell ref="L20:M20"/>
    <mergeCell ref="Q18:T18"/>
    <mergeCell ref="Q20:T20"/>
    <mergeCell ref="L11:N11"/>
    <mergeCell ref="L14:N14"/>
    <mergeCell ref="I14:J14"/>
    <mergeCell ref="I15:J15"/>
    <mergeCell ref="I16:K16"/>
    <mergeCell ref="L16:M16"/>
    <mergeCell ref="A3:B3"/>
    <mergeCell ref="F3:G3"/>
    <mergeCell ref="C8:E8"/>
    <mergeCell ref="A2:G2"/>
    <mergeCell ref="I2:P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dcterms:created xsi:type="dcterms:W3CDTF">2019-06-09T15:23:06Z</dcterms:created>
  <dcterms:modified xsi:type="dcterms:W3CDTF">2025-06-29T13:55:34Z</dcterms:modified>
</cp:coreProperties>
</file>